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SIF AUDITORIA/2021/4TO. TRIMESTRE 2021/"/>
    </mc:Choice>
  </mc:AlternateContent>
  <xr:revisionPtr revIDLastSave="4" documentId="8_{408220A8-FA66-4F3D-926F-5CAF6A188150}" xr6:coauthVersionLast="47" xr6:coauthVersionMax="47" xr10:uidLastSave="{4EFE7BE1-B44E-4703-87FA-3DB0D77BCF4E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 s="1"/>
  <c r="D21" i="1"/>
  <c r="D26" i="1"/>
  <c r="D29" i="1"/>
  <c r="D32" i="1" l="1"/>
  <c r="E19" i="1"/>
  <c r="E22" i="1"/>
  <c r="I14" i="1"/>
  <c r="I15" i="1"/>
  <c r="I19" i="1"/>
  <c r="I20" i="1"/>
  <c r="I21" i="1"/>
  <c r="I23" i="1"/>
  <c r="I24" i="1"/>
  <c r="I25" i="1"/>
  <c r="I26" i="1"/>
  <c r="I27" i="1"/>
  <c r="I28" i="1"/>
  <c r="I29" i="1"/>
  <c r="I30" i="1"/>
  <c r="I31" i="1"/>
  <c r="E32" i="1" l="1"/>
  <c r="F19" i="1"/>
  <c r="F20" i="1"/>
  <c r="F22" i="1"/>
  <c r="F24" i="1"/>
  <c r="F25" i="1"/>
  <c r="F26" i="1"/>
  <c r="F27" i="1"/>
  <c r="F28" i="1"/>
  <c r="F29" i="1"/>
  <c r="F30" i="1"/>
  <c r="F31" i="1"/>
  <c r="I13" i="1" l="1"/>
  <c r="I12" i="1"/>
  <c r="F32" i="1"/>
  <c r="F12" i="1"/>
  <c r="I22" i="1"/>
  <c r="G32" i="1"/>
  <c r="H32" i="1" l="1"/>
  <c r="I32" i="1" s="1"/>
</calcChain>
</file>

<file path=xl/sharedStrings.xml><?xml version="1.0" encoding="utf-8"?>
<sst xmlns="http://schemas.openxmlformats.org/spreadsheetml/2006/main" count="40" uniqueCount="39">
  <si>
    <t>Diferencia</t>
  </si>
  <si>
    <t>Ampliaciones y Reducciones</t>
  </si>
  <si>
    <t>Modificado</t>
  </si>
  <si>
    <t>Devengado</t>
  </si>
  <si>
    <t>(1)</t>
  </si>
  <si>
    <t>(2)</t>
  </si>
  <si>
    <t>(3= 1 + 2)</t>
  </si>
  <si>
    <t>(4)</t>
  </si>
  <si>
    <t>(5)</t>
  </si>
  <si>
    <t>(6= 5 - 1 )</t>
  </si>
  <si>
    <t>Junta Rural de Agua y Saneamiento de el Porvenir D.B.</t>
  </si>
  <si>
    <t>INVERSIONES</t>
  </si>
  <si>
    <t>EGRESOS</t>
  </si>
  <si>
    <t>BIENES INMUEBLES, INFRAESTRUCTURA Y CONSTRUCCIONES EN PROCESO</t>
  </si>
  <si>
    <t>INFRAESTRUCTURA</t>
  </si>
  <si>
    <t>EQUIPO DE BOMBEO</t>
  </si>
  <si>
    <t>MICROMEDICION</t>
  </si>
  <si>
    <t>MACROMEDICION</t>
  </si>
  <si>
    <t>BIENES MUEBLES</t>
  </si>
  <si>
    <t>MOBILIARIO Y EQUIPO DE ADMINISTRACION</t>
  </si>
  <si>
    <t>EQUIPO DE TRANSPORTE</t>
  </si>
  <si>
    <t>MAQUINARIA, OTROS EQUIPOS Y HERRAMIENTAS</t>
  </si>
  <si>
    <t>EQUIPO CLORACION</t>
  </si>
  <si>
    <t>EQUIPO OPERACIÓN</t>
  </si>
  <si>
    <t>ACTIVOS INTANGIBLES</t>
  </si>
  <si>
    <t>SOFTWARE</t>
  </si>
  <si>
    <t>EQUIPO DE COMPUTACION</t>
  </si>
  <si>
    <t>MOBILIARIO Y EQUIPO DE OFICINA</t>
  </si>
  <si>
    <t>PRESUPUESTADO</t>
  </si>
  <si>
    <t>Ejercido</t>
  </si>
  <si>
    <t>Programas y Proyectos de Inversion</t>
  </si>
  <si>
    <t>POZOS</t>
  </si>
  <si>
    <t>OBRAS DE AGUA POTABLE</t>
  </si>
  <si>
    <t>OBRAS ALCANTARILLADO</t>
  </si>
  <si>
    <t>Del 1 de enero al 31 de diciembre de 2021</t>
  </si>
  <si>
    <t>Bajo protesta de decir verdad declaramos que los Estados Financieros y sus notas, son razonablemente correctos y son responsabilidad del emisor.</t>
  </si>
  <si>
    <t xml:space="preserve">Directora Financiera JRAS El Porvenir     </t>
  </si>
  <si>
    <t>Lic. Laura Gpe. Nájera Ruíz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</si>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</sst>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entury Gothic"/>
      <family val="2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4" fontId="13" fillId="0" borderId="0" applyBorder="0" applyAlignment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0"/>
  </cellStyleXfs>
  <cellXfs count="87">
    <xf numFmtId="0" fontId="0" fillId="0" borderId="0" xfId="0"/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0" fontId="3" fillId="2" borderId="1" xfId="4" applyFont="1" applyFill="1" applyBorder="1"/>
    <xf numFmtId="0" fontId="3" fillId="2" borderId="2" xfId="4" applyFont="1" applyFill="1" applyBorder="1"/>
    <xf numFmtId="0" fontId="3" fillId="2" borderId="3" xfId="4" applyFont="1" applyFill="1" applyBorder="1"/>
    <xf numFmtId="0" fontId="3" fillId="2" borderId="4" xfId="4" applyFont="1" applyFill="1" applyBorder="1" applyAlignment="1">
      <alignment horizontal="center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2" xfId="4" applyFont="1" applyFill="1" applyBorder="1" applyAlignment="1">
      <alignment horizontal="left" wrapText="1"/>
    </xf>
    <xf numFmtId="1" fontId="4" fillId="2" borderId="13" xfId="4" applyNumberFormat="1" applyFont="1" applyFill="1" applyBorder="1" applyAlignment="1" applyProtection="1">
      <alignment horizontal="right"/>
    </xf>
    <xf numFmtId="37" fontId="8" fillId="3" borderId="13" xfId="1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4" fillId="2" borderId="5" xfId="4" applyFont="1" applyFill="1" applyBorder="1" applyAlignment="1">
      <alignment horizontal="left" vertical="center"/>
    </xf>
    <xf numFmtId="0" fontId="0" fillId="0" borderId="0" xfId="0"/>
    <xf numFmtId="37" fontId="8" fillId="3" borderId="4" xfId="1" applyNumberFormat="1" applyFont="1" applyFill="1" applyBorder="1" applyAlignment="1" applyProtection="1">
      <alignment horizontal="center" wrapText="1"/>
    </xf>
    <xf numFmtId="37" fontId="8" fillId="3" borderId="9" xfId="1" applyNumberFormat="1" applyFont="1" applyFill="1" applyBorder="1" applyAlignment="1" applyProtection="1">
      <alignment horizontal="center"/>
    </xf>
    <xf numFmtId="37" fontId="8" fillId="3" borderId="4" xfId="1" applyNumberFormat="1" applyFont="1" applyFill="1" applyBorder="1" applyAlignment="1" applyProtection="1">
      <alignment horizontal="center"/>
    </xf>
    <xf numFmtId="0" fontId="3" fillId="2" borderId="2" xfId="4" applyFont="1" applyFill="1" applyBorder="1" applyAlignment="1">
      <alignment horizontal="center"/>
    </xf>
    <xf numFmtId="1" fontId="3" fillId="2" borderId="0" xfId="2" applyNumberFormat="1" applyFont="1" applyFill="1" applyBorder="1" applyAlignment="1" applyProtection="1">
      <alignment horizontal="right"/>
      <protection locked="0"/>
    </xf>
    <xf numFmtId="1" fontId="4" fillId="2" borderId="14" xfId="4" applyNumberFormat="1" applyFont="1" applyFill="1" applyBorder="1" applyAlignment="1" applyProtection="1">
      <alignment horizontal="right"/>
    </xf>
    <xf numFmtId="43" fontId="12" fillId="0" borderId="15" xfId="9" applyNumberFormat="1" applyFont="1" applyFill="1" applyBorder="1" applyAlignment="1" applyProtection="1">
      <alignment horizontal="right"/>
      <protection locked="0"/>
    </xf>
    <xf numFmtId="1" fontId="3" fillId="2" borderId="18" xfId="2" applyNumberFormat="1" applyFont="1" applyFill="1" applyBorder="1" applyAlignment="1" applyProtection="1">
      <alignment horizontal="right"/>
      <protection locked="0"/>
    </xf>
    <xf numFmtId="1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" fontId="3" fillId="2" borderId="19" xfId="2" applyNumberFormat="1" applyFont="1" applyFill="1" applyBorder="1" applyAlignment="1" applyProtection="1">
      <alignment horizontal="right"/>
    </xf>
    <xf numFmtId="1" fontId="3" fillId="2" borderId="20" xfId="2" applyNumberFormat="1" applyFont="1" applyFill="1" applyBorder="1" applyAlignment="1" applyProtection="1">
      <alignment horizontal="right"/>
      <protection locked="0"/>
    </xf>
    <xf numFmtId="1" fontId="3" fillId="2" borderId="20" xfId="2" applyNumberFormat="1" applyFont="1" applyFill="1" applyBorder="1" applyAlignment="1" applyProtection="1">
      <alignment horizontal="right"/>
    </xf>
    <xf numFmtId="43" fontId="16" fillId="0" borderId="15" xfId="9" applyNumberFormat="1" applyFont="1" applyFill="1" applyBorder="1" applyAlignment="1" applyProtection="1">
      <alignment horizontal="right"/>
      <protection locked="0"/>
    </xf>
    <xf numFmtId="43" fontId="16" fillId="0" borderId="16" xfId="9" applyNumberFormat="1" applyFont="1" applyFill="1" applyBorder="1" applyAlignment="1" applyProtection="1">
      <alignment horizontal="right"/>
      <protection locked="0"/>
    </xf>
    <xf numFmtId="43" fontId="17" fillId="2" borderId="13" xfId="1" applyFont="1" applyFill="1" applyBorder="1" applyAlignment="1" applyProtection="1">
      <alignment horizontal="right"/>
    </xf>
    <xf numFmtId="43" fontId="4" fillId="2" borderId="14" xfId="1" applyFont="1" applyFill="1" applyBorder="1" applyAlignment="1" applyProtection="1">
      <alignment horizontal="right"/>
    </xf>
    <xf numFmtId="37" fontId="8" fillId="3" borderId="3" xfId="1" applyNumberFormat="1" applyFont="1" applyFill="1" applyBorder="1" applyAlignment="1" applyProtection="1">
      <alignment horizontal="center"/>
    </xf>
    <xf numFmtId="0" fontId="3" fillId="2" borderId="17" xfId="4" applyFont="1" applyFill="1" applyBorder="1" applyAlignment="1">
      <alignment horizontal="center"/>
    </xf>
    <xf numFmtId="164" fontId="3" fillId="2" borderId="22" xfId="2" applyNumberFormat="1" applyFont="1" applyFill="1" applyBorder="1" applyAlignment="1">
      <alignment horizontal="center"/>
    </xf>
    <xf numFmtId="1" fontId="3" fillId="2" borderId="21" xfId="2" applyNumberFormat="1" applyFont="1" applyFill="1" applyBorder="1" applyAlignment="1" applyProtection="1">
      <alignment horizontal="right"/>
    </xf>
    <xf numFmtId="1" fontId="4" fillId="2" borderId="13" xfId="2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3" fillId="2" borderId="5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0" fontId="3" fillId="2" borderId="11" xfId="4" applyFont="1" applyFill="1" applyBorder="1" applyAlignment="1">
      <alignment horizontal="left" vertical="center"/>
    </xf>
    <xf numFmtId="0" fontId="4" fillId="2" borderId="5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0" fontId="4" fillId="2" borderId="11" xfId="4" applyFont="1" applyFill="1" applyBorder="1" applyAlignment="1">
      <alignment horizontal="left" vertical="center"/>
    </xf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left" vertical="center"/>
    </xf>
    <xf numFmtId="0" fontId="3" fillId="2" borderId="8" xfId="4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0" fillId="0" borderId="0" xfId="0"/>
    <xf numFmtId="0" fontId="0" fillId="0" borderId="11" xfId="0" applyBorder="1"/>
    <xf numFmtId="37" fontId="8" fillId="3" borderId="1" xfId="1" applyNumberFormat="1" applyFont="1" applyFill="1" applyBorder="1" applyAlignment="1" applyProtection="1">
      <alignment horizontal="center"/>
    </xf>
    <xf numFmtId="37" fontId="8" fillId="3" borderId="2" xfId="1" applyNumberFormat="1" applyFont="1" applyFill="1" applyBorder="1" applyAlignment="1" applyProtection="1">
      <alignment horizont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5" xfId="1" applyNumberFormat="1" applyFont="1" applyFill="1" applyBorder="1" applyAlignment="1" applyProtection="1">
      <alignment horizontal="center"/>
      <protection locked="0"/>
    </xf>
    <xf numFmtId="37" fontId="8" fillId="3" borderId="0" xfId="1" applyNumberFormat="1" applyFont="1" applyFill="1" applyBorder="1" applyAlignment="1" applyProtection="1">
      <alignment horizontal="center"/>
      <protection locked="0"/>
    </xf>
    <xf numFmtId="37" fontId="8" fillId="3" borderId="11" xfId="1" applyNumberFormat="1" applyFont="1" applyFill="1" applyBorder="1" applyAlignment="1" applyProtection="1">
      <alignment horizontal="center"/>
      <protection locked="0"/>
    </xf>
    <xf numFmtId="37" fontId="8" fillId="3" borderId="5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/>
    </xf>
    <xf numFmtId="37" fontId="8" fillId="3" borderId="11" xfId="1" applyNumberFormat="1" applyFont="1" applyFill="1" applyBorder="1" applyAlignment="1" applyProtection="1">
      <alignment horizontal="center"/>
    </xf>
    <xf numFmtId="37" fontId="8" fillId="3" borderId="6" xfId="1" applyNumberFormat="1" applyFont="1" applyFill="1" applyBorder="1" applyAlignment="1" applyProtection="1">
      <alignment horizontal="center"/>
    </xf>
    <xf numFmtId="37" fontId="8" fillId="3" borderId="7" xfId="1" applyNumberFormat="1" applyFont="1" applyFill="1" applyBorder="1" applyAlignment="1" applyProtection="1">
      <alignment horizontal="center"/>
    </xf>
    <xf numFmtId="37" fontId="8" fillId="3" borderId="8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 vertical="center" wrapText="1"/>
    </xf>
    <xf numFmtId="37" fontId="8" fillId="3" borderId="0" xfId="1" applyNumberFormat="1" applyFont="1" applyFill="1" applyBorder="1" applyAlignment="1" applyProtection="1">
      <alignment horizontal="center" vertical="center"/>
    </xf>
    <xf numFmtId="37" fontId="8" fillId="3" borderId="7" xfId="1" applyNumberFormat="1" applyFont="1" applyFill="1" applyBorder="1" applyAlignment="1" applyProtection="1">
      <alignment horizontal="center" vertical="center"/>
    </xf>
    <xf numFmtId="37" fontId="8" fillId="3" borderId="9" xfId="1" applyNumberFormat="1" applyFont="1" applyFill="1" applyBorder="1" applyAlignment="1" applyProtection="1">
      <alignment horizontal="center"/>
    </xf>
    <xf numFmtId="37" fontId="8" fillId="3" borderId="10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/>
    </xf>
    <xf numFmtId="37" fontId="8" fillId="3" borderId="4" xfId="1" applyNumberFormat="1" applyFont="1" applyFill="1" applyBorder="1" applyAlignment="1" applyProtection="1">
      <alignment horizontal="center" vertical="center" wrapText="1"/>
    </xf>
    <xf numFmtId="37" fontId="8" fillId="3" borderId="14" xfId="1" applyNumberFormat="1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164" fontId="3" fillId="2" borderId="20" xfId="1" applyNumberFormat="1" applyFont="1" applyFill="1" applyBorder="1" applyAlignment="1" applyProtection="1">
      <alignment horizontal="right"/>
      <protection locked="0"/>
    </xf>
    <xf numFmtId="164" fontId="3" fillId="2" borderId="2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</cellXfs>
  <cellStyles count="23">
    <cellStyle name="Comma 2" xfId="6" xr:uid="{00000000-0005-0000-0000-000000000000}"/>
    <cellStyle name="Comma 3" xfId="7" xr:uid="{00000000-0005-0000-0000-000001000000}"/>
    <cellStyle name="Currency 2" xfId="8" xr:uid="{00000000-0005-0000-0000-000002000000}"/>
    <cellStyle name="Millares" xfId="1" builtinId="3"/>
    <cellStyle name="Millares 2" xfId="2" xr:uid="{00000000-0005-0000-0000-000004000000}"/>
    <cellStyle name="Millares 2 2" xfId="11" xr:uid="{00000000-0005-0000-0000-000005000000}"/>
    <cellStyle name="Millares 2 3" xfId="10" xr:uid="{00000000-0005-0000-0000-000006000000}"/>
    <cellStyle name="Millares 3" xfId="12" xr:uid="{00000000-0005-0000-0000-000007000000}"/>
    <cellStyle name="Millares 3 2" xfId="13" xr:uid="{00000000-0005-0000-0000-000008000000}"/>
    <cellStyle name="Millares 4" xfId="9" xr:uid="{00000000-0005-0000-0000-000009000000}"/>
    <cellStyle name="Moneda 2" xfId="15" xr:uid="{00000000-0005-0000-0000-00000A000000}"/>
    <cellStyle name="Moneda 3" xfId="14" xr:uid="{00000000-0005-0000-0000-00000B000000}"/>
    <cellStyle name="Normal" xfId="0" builtinId="0"/>
    <cellStyle name="Normal 2" xfId="3" xr:uid="{00000000-0005-0000-0000-00000D000000}"/>
    <cellStyle name="Normal 2 2" xfId="16" xr:uid="{00000000-0005-0000-0000-00000E000000}"/>
    <cellStyle name="Normal 3" xfId="17" xr:uid="{00000000-0005-0000-0000-00000F000000}"/>
    <cellStyle name="Normal 4" xfId="18" xr:uid="{00000000-0005-0000-0000-000010000000}"/>
    <cellStyle name="Normal 5" xfId="22" xr:uid="{00000000-0005-0000-0000-000011000000}"/>
    <cellStyle name="Normal 6" xfId="5" xr:uid="{00000000-0005-0000-0000-000012000000}"/>
    <cellStyle name="Normal 9" xfId="4" xr:uid="{00000000-0005-0000-0000-000013000000}"/>
    <cellStyle name="Numero" xfId="19" xr:uid="{00000000-0005-0000-0000-000014000000}"/>
    <cellStyle name="Porcentaje 2" xfId="21" xr:uid="{00000000-0005-0000-0000-000015000000}"/>
    <cellStyle name="Porcentual 2" xfId="20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0"/>
  <sheetViews>
    <sheetView showGridLines="0" tabSelected="1" view="pageLayout" zoomScaleNormal="24" workbookViewId="0">
      <selection activeCell="H21" sqref="H21"/>
    </sheetView>
  </sheetViews>
  <sheetFormatPr baseColWidth="10" defaultColWidth="0" defaultRowHeight="15" x14ac:dyDescent="0.25"/>
  <cols>
    <col min="1" max="2" width="11.42578125" customWidth="1"/>
    <col min="3" max="3" width="36" customWidth="1"/>
    <col min="4" max="9" width="21" customWidth="1"/>
    <col min="10" max="10" width="11.42578125" customWidth="1"/>
  </cols>
  <sheetData>
    <row r="3" spans="1:9" x14ac:dyDescent="0.25">
      <c r="A3" s="58" t="s">
        <v>10</v>
      </c>
      <c r="B3" s="59"/>
      <c r="C3" s="59"/>
      <c r="D3" s="59"/>
      <c r="E3" s="59"/>
      <c r="F3" s="59"/>
      <c r="G3" s="59"/>
      <c r="H3" s="59"/>
      <c r="I3" s="60"/>
    </row>
    <row r="4" spans="1:9" x14ac:dyDescent="0.25">
      <c r="A4" s="61"/>
      <c r="B4" s="62"/>
      <c r="C4" s="62"/>
      <c r="D4" s="62"/>
      <c r="E4" s="62"/>
      <c r="F4" s="62"/>
      <c r="G4" s="62"/>
      <c r="H4" s="62"/>
      <c r="I4" s="63"/>
    </row>
    <row r="5" spans="1:9" x14ac:dyDescent="0.25">
      <c r="A5" s="64" t="s">
        <v>30</v>
      </c>
      <c r="B5" s="65"/>
      <c r="C5" s="65"/>
      <c r="D5" s="65"/>
      <c r="E5" s="65"/>
      <c r="F5" s="65"/>
      <c r="G5" s="65"/>
      <c r="H5" s="65"/>
      <c r="I5" s="66"/>
    </row>
    <row r="6" spans="1:9" x14ac:dyDescent="0.25">
      <c r="A6" s="67" t="s">
        <v>34</v>
      </c>
      <c r="B6" s="68"/>
      <c r="C6" s="68"/>
      <c r="D6" s="68"/>
      <c r="E6" s="68"/>
      <c r="F6" s="68"/>
      <c r="G6" s="68"/>
      <c r="H6" s="68"/>
      <c r="I6" s="69"/>
    </row>
    <row r="7" spans="1:9" x14ac:dyDescent="0.25">
      <c r="A7" s="1"/>
      <c r="B7" s="1"/>
      <c r="C7" s="1"/>
      <c r="D7" s="2"/>
      <c r="E7" s="3"/>
      <c r="F7" s="3"/>
      <c r="G7" s="3"/>
      <c r="H7" s="3"/>
      <c r="I7" s="3"/>
    </row>
    <row r="8" spans="1:9" x14ac:dyDescent="0.25">
      <c r="A8" s="70" t="s">
        <v>11</v>
      </c>
      <c r="B8" s="71"/>
      <c r="C8" s="71"/>
      <c r="D8" s="73" t="s">
        <v>12</v>
      </c>
      <c r="E8" s="74"/>
      <c r="F8" s="74"/>
      <c r="G8" s="74"/>
      <c r="H8" s="75"/>
      <c r="I8" s="76" t="s">
        <v>0</v>
      </c>
    </row>
    <row r="9" spans="1:9" ht="24.75" x14ac:dyDescent="0.25">
      <c r="A9" s="71"/>
      <c r="B9" s="71"/>
      <c r="C9" s="71"/>
      <c r="D9" s="12" t="s">
        <v>28</v>
      </c>
      <c r="E9" s="17" t="s">
        <v>1</v>
      </c>
      <c r="F9" s="12" t="s">
        <v>2</v>
      </c>
      <c r="G9" s="12" t="s">
        <v>3</v>
      </c>
      <c r="H9" s="12" t="s">
        <v>29</v>
      </c>
      <c r="I9" s="77"/>
    </row>
    <row r="10" spans="1:9" x14ac:dyDescent="0.25">
      <c r="A10" s="72"/>
      <c r="B10" s="72"/>
      <c r="C10" s="72"/>
      <c r="D10" s="18" t="s">
        <v>4</v>
      </c>
      <c r="E10" s="19" t="s">
        <v>5</v>
      </c>
      <c r="F10" s="34" t="s">
        <v>6</v>
      </c>
      <c r="G10" s="19" t="s">
        <v>7</v>
      </c>
      <c r="H10" s="19" t="s">
        <v>8</v>
      </c>
      <c r="I10" s="19" t="s">
        <v>9</v>
      </c>
    </row>
    <row r="11" spans="1:9" x14ac:dyDescent="0.25">
      <c r="A11" s="4"/>
      <c r="B11" s="5"/>
      <c r="C11" s="6"/>
      <c r="D11" s="20"/>
      <c r="E11" s="35"/>
      <c r="F11" s="7"/>
      <c r="G11" s="7"/>
      <c r="H11" s="20"/>
      <c r="I11" s="7"/>
    </row>
    <row r="12" spans="1:9" x14ac:dyDescent="0.25">
      <c r="A12" s="53"/>
      <c r="B12" s="54"/>
      <c r="C12" s="55"/>
      <c r="D12" s="21"/>
      <c r="E12" s="24"/>
      <c r="F12" s="25">
        <f t="shared" ref="F12:F31" si="0">D12+E12</f>
        <v>0</v>
      </c>
      <c r="G12" s="24"/>
      <c r="H12" s="28"/>
      <c r="I12" s="25">
        <f t="shared" ref="I12:I32" si="1">H12-D12</f>
        <v>0</v>
      </c>
    </row>
    <row r="13" spans="1:9" x14ac:dyDescent="0.25">
      <c r="A13" s="78" t="s">
        <v>13</v>
      </c>
      <c r="B13" s="79"/>
      <c r="C13" s="80"/>
      <c r="D13" s="31">
        <f>SUM(D14)</f>
        <v>210000</v>
      </c>
      <c r="E13" s="24"/>
      <c r="F13" s="25">
        <v>0</v>
      </c>
      <c r="G13" s="24"/>
      <c r="H13" s="28"/>
      <c r="I13" s="25">
        <f t="shared" si="1"/>
        <v>-210000</v>
      </c>
    </row>
    <row r="14" spans="1:9" ht="15" customHeight="1" x14ac:dyDescent="0.25">
      <c r="A14" s="50" t="s">
        <v>14</v>
      </c>
      <c r="B14" s="51"/>
      <c r="C14" s="52"/>
      <c r="D14" s="23">
        <f>SUM(D15:D20)</f>
        <v>210000</v>
      </c>
      <c r="E14" s="24"/>
      <c r="F14" s="25">
        <v>0</v>
      </c>
      <c r="G14" s="24"/>
      <c r="H14" s="28"/>
      <c r="I14" s="25">
        <f t="shared" si="1"/>
        <v>-210000</v>
      </c>
    </row>
    <row r="15" spans="1:9" ht="15" customHeight="1" x14ac:dyDescent="0.25">
      <c r="A15" s="53" t="s">
        <v>31</v>
      </c>
      <c r="B15" s="54"/>
      <c r="C15" s="55"/>
      <c r="D15" s="23">
        <v>60000</v>
      </c>
      <c r="E15" s="24"/>
      <c r="F15" s="25">
        <v>0</v>
      </c>
      <c r="G15" s="24"/>
      <c r="H15" s="84">
        <v>127776.9</v>
      </c>
      <c r="I15" s="25">
        <f t="shared" si="1"/>
        <v>67776.899999999994</v>
      </c>
    </row>
    <row r="16" spans="1:9" s="39" customFormat="1" ht="15" customHeight="1" x14ac:dyDescent="0.25">
      <c r="A16" s="81" t="s">
        <v>32</v>
      </c>
      <c r="B16" s="82"/>
      <c r="C16" s="83"/>
      <c r="D16" s="23">
        <v>100000</v>
      </c>
      <c r="E16" s="24"/>
      <c r="F16" s="25"/>
      <c r="G16" s="24"/>
      <c r="H16" s="28"/>
      <c r="I16" s="25"/>
    </row>
    <row r="17" spans="1:9" s="39" customFormat="1" ht="15" customHeight="1" x14ac:dyDescent="0.25">
      <c r="A17" s="81" t="s">
        <v>33</v>
      </c>
      <c r="B17" s="82"/>
      <c r="C17" s="83"/>
      <c r="D17" s="23">
        <v>50000</v>
      </c>
      <c r="E17" s="24"/>
      <c r="F17" s="25"/>
      <c r="G17" s="24"/>
      <c r="H17" s="28"/>
      <c r="I17" s="25"/>
    </row>
    <row r="18" spans="1:9" s="39" customFormat="1" ht="15" customHeight="1" x14ac:dyDescent="0.25">
      <c r="A18" s="53" t="s">
        <v>15</v>
      </c>
      <c r="B18" s="54"/>
      <c r="C18" s="55"/>
      <c r="D18" s="23"/>
      <c r="E18" s="24"/>
      <c r="F18" s="25"/>
      <c r="G18" s="24"/>
      <c r="H18" s="28"/>
      <c r="I18" s="25"/>
    </row>
    <row r="19" spans="1:9" ht="15" customHeight="1" x14ac:dyDescent="0.25">
      <c r="A19" s="53" t="s">
        <v>16</v>
      </c>
      <c r="B19" s="54"/>
      <c r="C19" s="55"/>
      <c r="D19" s="23">
        <v>0</v>
      </c>
      <c r="E19" s="25">
        <f t="shared" ref="E19" si="2">E20+E21</f>
        <v>0</v>
      </c>
      <c r="F19" s="25">
        <f t="shared" si="0"/>
        <v>0</v>
      </c>
      <c r="G19" s="25"/>
      <c r="H19" s="29"/>
      <c r="I19" s="25">
        <f t="shared" si="1"/>
        <v>0</v>
      </c>
    </row>
    <row r="20" spans="1:9" x14ac:dyDescent="0.25">
      <c r="A20" s="41" t="s">
        <v>17</v>
      </c>
      <c r="B20" s="42"/>
      <c r="C20" s="43"/>
      <c r="D20" s="23">
        <v>0</v>
      </c>
      <c r="E20" s="24"/>
      <c r="F20" s="25">
        <f t="shared" si="0"/>
        <v>0</v>
      </c>
      <c r="G20" s="24"/>
      <c r="H20" s="28"/>
      <c r="I20" s="25">
        <f t="shared" si="1"/>
        <v>0</v>
      </c>
    </row>
    <row r="21" spans="1:9" x14ac:dyDescent="0.25">
      <c r="A21" s="15" t="s">
        <v>18</v>
      </c>
      <c r="B21" s="13"/>
      <c r="C21" s="14"/>
      <c r="D21" s="30">
        <f>SUM(D22:D23)</f>
        <v>15000</v>
      </c>
      <c r="E21" s="24"/>
      <c r="F21" s="25">
        <v>0</v>
      </c>
      <c r="G21" s="24"/>
      <c r="H21" s="28"/>
      <c r="I21" s="25">
        <f t="shared" si="1"/>
        <v>-15000</v>
      </c>
    </row>
    <row r="22" spans="1:9" x14ac:dyDescent="0.25">
      <c r="A22" s="53" t="s">
        <v>19</v>
      </c>
      <c r="B22" s="54"/>
      <c r="C22" s="55"/>
      <c r="D22" s="23">
        <v>0</v>
      </c>
      <c r="E22" s="25">
        <f t="shared" ref="E22" si="3">E24+E25</f>
        <v>0</v>
      </c>
      <c r="F22" s="25">
        <f t="shared" si="0"/>
        <v>0</v>
      </c>
      <c r="G22" s="25"/>
      <c r="H22" s="29"/>
      <c r="I22" s="25">
        <f t="shared" si="1"/>
        <v>0</v>
      </c>
    </row>
    <row r="23" spans="1:9" s="16" customFormat="1" ht="15" customHeight="1" x14ac:dyDescent="0.25">
      <c r="A23" s="53" t="s">
        <v>27</v>
      </c>
      <c r="B23" s="54"/>
      <c r="C23" s="55"/>
      <c r="D23" s="23">
        <v>15000</v>
      </c>
      <c r="E23" s="25"/>
      <c r="F23" s="25">
        <v>0</v>
      </c>
      <c r="G23" s="25"/>
      <c r="H23" s="85">
        <v>24128.45</v>
      </c>
      <c r="I23" s="25">
        <f t="shared" si="1"/>
        <v>9128.4500000000007</v>
      </c>
    </row>
    <row r="24" spans="1:9" x14ac:dyDescent="0.25">
      <c r="A24" s="44" t="s">
        <v>20</v>
      </c>
      <c r="B24" s="45"/>
      <c r="C24" s="46"/>
      <c r="D24" s="30">
        <v>0</v>
      </c>
      <c r="E24" s="24"/>
      <c r="F24" s="25">
        <f t="shared" si="0"/>
        <v>0</v>
      </c>
      <c r="G24" s="24"/>
      <c r="H24" s="28"/>
      <c r="I24" s="25">
        <f t="shared" si="1"/>
        <v>0</v>
      </c>
    </row>
    <row r="25" spans="1:9" x14ac:dyDescent="0.25">
      <c r="A25" s="41" t="s">
        <v>20</v>
      </c>
      <c r="B25" s="42"/>
      <c r="C25" s="43"/>
      <c r="D25" s="23">
        <v>0</v>
      </c>
      <c r="E25" s="24"/>
      <c r="F25" s="25">
        <f t="shared" si="0"/>
        <v>0</v>
      </c>
      <c r="G25" s="24"/>
      <c r="H25" s="28"/>
      <c r="I25" s="25">
        <f t="shared" si="1"/>
        <v>0</v>
      </c>
    </row>
    <row r="26" spans="1:9" x14ac:dyDescent="0.25">
      <c r="A26" s="50" t="s">
        <v>21</v>
      </c>
      <c r="B26" s="51"/>
      <c r="C26" s="52"/>
      <c r="D26" s="30">
        <f>SUM(D27:D28)</f>
        <v>0</v>
      </c>
      <c r="E26" s="24"/>
      <c r="F26" s="25">
        <f t="shared" si="0"/>
        <v>0</v>
      </c>
      <c r="G26" s="24"/>
      <c r="H26" s="28"/>
      <c r="I26" s="25">
        <f t="shared" si="1"/>
        <v>0</v>
      </c>
    </row>
    <row r="27" spans="1:9" x14ac:dyDescent="0.25">
      <c r="A27" s="53" t="s">
        <v>22</v>
      </c>
      <c r="B27" s="54"/>
      <c r="C27" s="55"/>
      <c r="D27" s="23">
        <v>0</v>
      </c>
      <c r="E27" s="24"/>
      <c r="F27" s="25">
        <f t="shared" si="0"/>
        <v>0</v>
      </c>
      <c r="G27" s="24"/>
      <c r="H27" s="28"/>
      <c r="I27" s="25">
        <f t="shared" si="1"/>
        <v>0</v>
      </c>
    </row>
    <row r="28" spans="1:9" ht="15" customHeight="1" x14ac:dyDescent="0.25">
      <c r="A28" s="53" t="s">
        <v>23</v>
      </c>
      <c r="B28" s="56"/>
      <c r="C28" s="57"/>
      <c r="D28" s="23">
        <v>0</v>
      </c>
      <c r="E28" s="24"/>
      <c r="F28" s="25">
        <f t="shared" si="0"/>
        <v>0</v>
      </c>
      <c r="G28" s="24"/>
      <c r="H28" s="28"/>
      <c r="I28" s="25">
        <f t="shared" si="1"/>
        <v>0</v>
      </c>
    </row>
    <row r="29" spans="1:9" ht="15" customHeight="1" x14ac:dyDescent="0.25">
      <c r="A29" s="50" t="s">
        <v>24</v>
      </c>
      <c r="B29" s="56"/>
      <c r="C29" s="57"/>
      <c r="D29" s="30">
        <f>SUM(D30:D31)</f>
        <v>0</v>
      </c>
      <c r="E29" s="24"/>
      <c r="F29" s="25">
        <f t="shared" si="0"/>
        <v>0</v>
      </c>
      <c r="G29" s="24"/>
      <c r="H29" s="28"/>
      <c r="I29" s="25">
        <f t="shared" si="1"/>
        <v>0</v>
      </c>
    </row>
    <row r="30" spans="1:9" x14ac:dyDescent="0.25">
      <c r="A30" s="50" t="s">
        <v>25</v>
      </c>
      <c r="B30" s="51"/>
      <c r="C30" s="52"/>
      <c r="D30" s="23">
        <v>0</v>
      </c>
      <c r="E30" s="24"/>
      <c r="F30" s="25">
        <f t="shared" si="0"/>
        <v>0</v>
      </c>
      <c r="G30" s="24"/>
      <c r="H30" s="28"/>
      <c r="I30" s="25">
        <f t="shared" si="1"/>
        <v>0</v>
      </c>
    </row>
    <row r="31" spans="1:9" x14ac:dyDescent="0.25">
      <c r="A31" s="47" t="s">
        <v>26</v>
      </c>
      <c r="B31" s="48"/>
      <c r="C31" s="49"/>
      <c r="D31" s="23">
        <v>0</v>
      </c>
      <c r="E31" s="26"/>
      <c r="F31" s="27">
        <f t="shared" si="0"/>
        <v>0</v>
      </c>
      <c r="G31" s="26"/>
      <c r="H31" s="36"/>
      <c r="I31" s="37">
        <f t="shared" si="1"/>
        <v>0</v>
      </c>
    </row>
    <row r="32" spans="1:9" x14ac:dyDescent="0.25">
      <c r="A32" s="8"/>
      <c r="B32" s="9"/>
      <c r="C32" s="10"/>
      <c r="D32" s="32">
        <f>SUM(D13,D21,D29)</f>
        <v>225000</v>
      </c>
      <c r="E32" s="22">
        <f>E12+E13+E14+E15+E19+E22+E26+E27+E28+E29</f>
        <v>0</v>
      </c>
      <c r="F32" s="33">
        <f>SUM(F13,F21,F29)</f>
        <v>0</v>
      </c>
      <c r="G32" s="22">
        <f>G12+G13+G14+G15+G19+G22+G26+G27+G28+G29</f>
        <v>0</v>
      </c>
      <c r="H32" s="11">
        <f>H12+H13+H14+H15+H19+H22+H26+H27+H28+H29</f>
        <v>127776.9</v>
      </c>
      <c r="I32" s="38">
        <f t="shared" si="1"/>
        <v>-97223.1</v>
      </c>
    </row>
    <row r="34" spans="1:3" x14ac:dyDescent="0.25">
      <c r="A34" s="40" t="s">
        <v>35</v>
      </c>
    </row>
    <row r="38" spans="1:3" x14ac:dyDescent="0.25">
      <c r="A38" s="86" t="s">
        <v>38</v>
      </c>
      <c r="B38" s="86"/>
      <c r="C38" s="86"/>
    </row>
    <row r="39" spans="1:3" x14ac:dyDescent="0.25">
      <c r="A39" s="86" t="s">
        <v>36</v>
      </c>
      <c r="B39" s="86"/>
      <c r="C39" s="86"/>
    </row>
    <row r="40" spans="1:3" x14ac:dyDescent="0.25">
      <c r="A40" s="86" t="s">
        <v>37</v>
      </c>
      <c r="B40" s="86"/>
      <c r="C40" s="86"/>
    </row>
  </sheetData>
  <mergeCells count="29">
    <mergeCell ref="A40:C40"/>
    <mergeCell ref="A39:C39"/>
    <mergeCell ref="A38:C38"/>
    <mergeCell ref="A12:C12"/>
    <mergeCell ref="A13:C13"/>
    <mergeCell ref="A14:C14"/>
    <mergeCell ref="A15:C15"/>
    <mergeCell ref="A19:C19"/>
    <mergeCell ref="A18:C18"/>
    <mergeCell ref="A16:C16"/>
    <mergeCell ref="A17:C17"/>
    <mergeCell ref="A3:I3"/>
    <mergeCell ref="A4:I4"/>
    <mergeCell ref="A5:I5"/>
    <mergeCell ref="A6:I6"/>
    <mergeCell ref="A8:C10"/>
    <mergeCell ref="D8:H8"/>
    <mergeCell ref="I8:I9"/>
    <mergeCell ref="A20:C20"/>
    <mergeCell ref="A24:C24"/>
    <mergeCell ref="A25:C25"/>
    <mergeCell ref="A31:C31"/>
    <mergeCell ref="A30:C30"/>
    <mergeCell ref="A23:C23"/>
    <mergeCell ref="A22:C22"/>
    <mergeCell ref="A26:C26"/>
    <mergeCell ref="A27:C27"/>
    <mergeCell ref="A28:C28"/>
    <mergeCell ref="A29:C29"/>
  </mergeCells>
  <printOptions horizontalCentered="1"/>
  <pageMargins left="0.59055118110236227" right="0.59055118110236227" top="0.35433070866141736" bottom="0.35433070866141736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JUNTA RURAL DE AGUA Y SANEAMIENTO EL PORVENIR D.B.</cp:lastModifiedBy>
  <cp:lastPrinted>2022-02-03T05:15:12Z</cp:lastPrinted>
  <dcterms:created xsi:type="dcterms:W3CDTF">2014-09-04T16:46:21Z</dcterms:created>
  <dcterms:modified xsi:type="dcterms:W3CDTF">2022-02-03T05:15:35Z</dcterms:modified>
</cp:coreProperties>
</file>